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0" yWindow="0" windowWidth="15360" windowHeight="5610" activeTab="2"/>
  </bookViews>
  <sheets>
    <sheet name="Destinos" sheetId="1" r:id="rId1"/>
    <sheet name="Resumen del escenario" sheetId="3" r:id="rId2"/>
    <sheet name="Buffet" sheetId="4" r:id="rId3"/>
  </sheets>
  <definedNames>
    <definedName name="Boletos">Destinos!$C$3</definedName>
    <definedName name="Comida">Destinos!$C$5</definedName>
    <definedName name="Dias">Destinos!$C$2</definedName>
    <definedName name="Hospedaje">Destinos!$C$4</definedName>
    <definedName name="Lugar">Destinos!$C$1</definedName>
    <definedName name="Otros">Destinos!$C$7</definedName>
    <definedName name="Paseos">Destinos!$C$6</definedName>
    <definedName name="solver_adj" localSheetId="2" hidden="1">Buffet!$D$3:$D$7</definedName>
    <definedName name="solver_cvg" localSheetId="2" hidden="1">0.0001</definedName>
    <definedName name="solver_drv" localSheetId="2" hidden="1">1</definedName>
    <definedName name="solver_eng" localSheetId="2" hidden="1">1</definedName>
    <definedName name="solver_est" localSheetId="2" hidden="1">1</definedName>
    <definedName name="solver_itr" localSheetId="2" hidden="1">2147483647</definedName>
    <definedName name="solver_lhs1" localSheetId="2" hidden="1">Buffet!$C$15</definedName>
    <definedName name="solver_lhs10" localSheetId="2" hidden="1">Buffet!$D$6</definedName>
    <definedName name="solver_lhs11" localSheetId="2" hidden="1">Buffet!$D$7</definedName>
    <definedName name="solver_lhs12" localSheetId="2" hidden="1">Buffet!$D$7</definedName>
    <definedName name="solver_lhs13" localSheetId="2" hidden="1">Buffet!$D$7</definedName>
    <definedName name="solver_lhs2" localSheetId="2" hidden="1">Buffet!$C$16</definedName>
    <definedName name="solver_lhs3" localSheetId="2" hidden="1">Buffet!$D$3</definedName>
    <definedName name="solver_lhs4" localSheetId="2" hidden="1">Buffet!$D$3</definedName>
    <definedName name="solver_lhs5" localSheetId="2" hidden="1">Buffet!$D$4</definedName>
    <definedName name="solver_lhs6" localSheetId="2" hidden="1">Buffet!$D$4</definedName>
    <definedName name="solver_lhs7" localSheetId="2" hidden="1">Buffet!$D$5</definedName>
    <definedName name="solver_lhs8" localSheetId="2" hidden="1">Buffet!$D$5</definedName>
    <definedName name="solver_lhs9" localSheetId="2" hidden="1">Buffet!$D$6</definedName>
    <definedName name="solver_mip" localSheetId="2" hidden="1">2147483647</definedName>
    <definedName name="solver_mni" localSheetId="2" hidden="1">30</definedName>
    <definedName name="solver_mrt" localSheetId="2" hidden="1">0.075</definedName>
    <definedName name="solver_msl" localSheetId="2" hidden="1">2</definedName>
    <definedName name="solver_neg" localSheetId="2" hidden="1">1</definedName>
    <definedName name="solver_nod" localSheetId="2" hidden="1">2147483647</definedName>
    <definedName name="solver_num" localSheetId="2" hidden="1">13</definedName>
    <definedName name="solver_nwt" localSheetId="2" hidden="1">1</definedName>
    <definedName name="solver_opt" localSheetId="2" hidden="1">Buffet!$C$16</definedName>
    <definedName name="solver_pre" localSheetId="2" hidden="1">0.000001</definedName>
    <definedName name="solver_rbv" localSheetId="2" hidden="1">1</definedName>
    <definedName name="solver_rel1" localSheetId="2" hidden="1">1</definedName>
    <definedName name="solver_rel10" localSheetId="2" hidden="1">4</definedName>
    <definedName name="solver_rel11" localSheetId="2" hidden="1">4</definedName>
    <definedName name="solver_rel12" localSheetId="2" hidden="1">1</definedName>
    <definedName name="solver_rel13" localSheetId="2" hidden="1">4</definedName>
    <definedName name="solver_rel2" localSheetId="2" hidden="1">1</definedName>
    <definedName name="solver_rel3" localSheetId="2" hidden="1">1</definedName>
    <definedName name="solver_rel4" localSheetId="2" hidden="1">4</definedName>
    <definedName name="solver_rel5" localSheetId="2" hidden="1">1</definedName>
    <definedName name="solver_rel6" localSheetId="2" hidden="1">4</definedName>
    <definedName name="solver_rel7" localSheetId="2" hidden="1">1</definedName>
    <definedName name="solver_rel8" localSheetId="2" hidden="1">4</definedName>
    <definedName name="solver_rel9" localSheetId="2" hidden="1">1</definedName>
    <definedName name="solver_rhs1" localSheetId="2" hidden="1">3</definedName>
    <definedName name="solver_rhs10" localSheetId="2" hidden="1">entero</definedName>
    <definedName name="solver_rhs11" localSheetId="2" hidden="1">entero</definedName>
    <definedName name="solver_rhs12" localSheetId="2" hidden="1">1</definedName>
    <definedName name="solver_rhs13" localSheetId="2" hidden="1">entero</definedName>
    <definedName name="solver_rhs2" localSheetId="2" hidden="1">270</definedName>
    <definedName name="solver_rhs3" localSheetId="2" hidden="1">2</definedName>
    <definedName name="solver_rhs4" localSheetId="2" hidden="1">entero</definedName>
    <definedName name="solver_rhs5" localSheetId="2" hidden="1">4</definedName>
    <definedName name="solver_rhs6" localSheetId="2" hidden="1">entero</definedName>
    <definedName name="solver_rhs7" localSheetId="2" hidden="1">2</definedName>
    <definedName name="solver_rhs8" localSheetId="2" hidden="1">entero</definedName>
    <definedName name="solver_rhs9" localSheetId="2" hidden="1">3</definedName>
    <definedName name="solver_rlx" localSheetId="2" hidden="1">2</definedName>
    <definedName name="solver_rsd" localSheetId="2" hidden="1">0</definedName>
    <definedName name="solver_scl" localSheetId="2" hidden="1">1</definedName>
    <definedName name="solver_sho" localSheetId="2" hidden="1">2</definedName>
    <definedName name="solver_ssz" localSheetId="2" hidden="1">100</definedName>
    <definedName name="solver_tim" localSheetId="2" hidden="1">2147483647</definedName>
    <definedName name="solver_tol" localSheetId="2" hidden="1">0.01</definedName>
    <definedName name="solver_typ" localSheetId="2" hidden="1">1</definedName>
    <definedName name="solver_val" localSheetId="2" hidden="1">0</definedName>
    <definedName name="solver_ver" localSheetId="2" hidden="1">3</definedName>
    <definedName name="Total">Destinos!$C$8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4" l="1"/>
  <c r="E3" i="4"/>
  <c r="E4" i="4"/>
  <c r="F3" i="4"/>
  <c r="E6" i="4" l="1"/>
  <c r="E7" i="4"/>
  <c r="E5" i="4"/>
  <c r="F7" i="4"/>
  <c r="C15" i="4"/>
  <c r="F6" i="4"/>
  <c r="F5" i="4"/>
  <c r="F4" i="4"/>
  <c r="C16" i="4" l="1"/>
</calcChain>
</file>

<file path=xl/sharedStrings.xml><?xml version="1.0" encoding="utf-8"?>
<sst xmlns="http://schemas.openxmlformats.org/spreadsheetml/2006/main" count="52" uniqueCount="42">
  <si>
    <t xml:space="preserve">Presupuesto </t>
  </si>
  <si>
    <t>Bruselas</t>
  </si>
  <si>
    <t>Dias</t>
  </si>
  <si>
    <t>Hospedaje</t>
  </si>
  <si>
    <t>Comida</t>
  </si>
  <si>
    <t xml:space="preserve">Paseos  </t>
  </si>
  <si>
    <t>Otros</t>
  </si>
  <si>
    <t>Boletos</t>
  </si>
  <si>
    <t>Praga</t>
  </si>
  <si>
    <t>Total</t>
  </si>
  <si>
    <t>Benidorm</t>
  </si>
  <si>
    <t>Destino1</t>
  </si>
  <si>
    <t>Destino2</t>
  </si>
  <si>
    <t>Destino3</t>
  </si>
  <si>
    <t>Lugar</t>
  </si>
  <si>
    <t>Paseos</t>
  </si>
  <si>
    <t>Resumen del escenario</t>
  </si>
  <si>
    <t>Celdas cambiantes:</t>
  </si>
  <si>
    <t>Valores actuales:</t>
  </si>
  <si>
    <t>Notas: La columna de valores actuales representa los valores de las celdas cambiantes</t>
  </si>
  <si>
    <t>en el momento en que se creó el Informe resumen de escenario. Las celdas cambiantes de</t>
  </si>
  <si>
    <t>cada escenario se muestran en gris.</t>
  </si>
  <si>
    <t>Servicio</t>
  </si>
  <si>
    <t>Costo Diario</t>
  </si>
  <si>
    <t>Buffet 1</t>
  </si>
  <si>
    <t>Buffet 2</t>
  </si>
  <si>
    <t>Buffet 3</t>
  </si>
  <si>
    <t>Condiciones</t>
  </si>
  <si>
    <t>Presupuesto total:</t>
  </si>
  <si>
    <t>3 dias de visita.</t>
  </si>
  <si>
    <t>Restricciones</t>
  </si>
  <si>
    <t>Total gastado</t>
  </si>
  <si>
    <t>Comidas</t>
  </si>
  <si>
    <t>Buffet 4</t>
  </si>
  <si>
    <t>Buffet 5</t>
  </si>
  <si>
    <t>Buffet 1: 2 comidas</t>
  </si>
  <si>
    <t>Buffet 2: 4 comidas</t>
  </si>
  <si>
    <t>Buffet 3: 2 comidas</t>
  </si>
  <si>
    <t>Buffet 4: 3 comidas</t>
  </si>
  <si>
    <t>Buffet 5: 1 comida</t>
  </si>
  <si>
    <t>Total comidas</t>
  </si>
  <si>
    <t>Total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</si>
</sst>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€&quot;;[Red]\-#,##0.00\ &quot;€&quot;"/>
    <numFmt numFmtId="165" formatCode="#,##0.00\ &quot;€&quot;"/>
  </numFmts>
  <fonts count="6" x14ac:knownFonts="1">
    <font>
      <sz val="11"/>
      <color theme="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18"/>
      <name val="Calibri"/>
      <family val="2"/>
      <scheme val="minor"/>
    </font>
    <font>
      <sz val="10"/>
      <color indexed="9"/>
      <name val="Calibri"/>
      <family val="2"/>
      <scheme val="minor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0"/>
        <bgColor indexed="24"/>
      </patternFill>
    </fill>
    <fill>
      <patternFill patternType="solid">
        <fgColor indexed="22"/>
        <bgColor indexed="24"/>
      </patternFill>
    </fill>
    <fill>
      <patternFill patternType="solid">
        <fgColor indexed="22"/>
        <bgColor indexed="7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0" fillId="0" borderId="0" xfId="0" applyNumberFormat="1"/>
    <xf numFmtId="0" fontId="0" fillId="0" borderId="0" xfId="0" applyFill="1" applyBorder="1" applyAlignment="1"/>
    <xf numFmtId="165" fontId="0" fillId="0" borderId="0" xfId="0" applyNumberFormat="1" applyFill="1" applyBorder="1" applyAlignment="1"/>
    <xf numFmtId="0" fontId="1" fillId="2" borderId="2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0" fillId="0" borderId="3" xfId="0" applyFill="1" applyBorder="1" applyAlignment="1"/>
    <xf numFmtId="0" fontId="2" fillId="3" borderId="0" xfId="0" applyFont="1" applyFill="1" applyBorder="1" applyAlignment="1">
      <alignment horizontal="left"/>
    </xf>
    <xf numFmtId="0" fontId="3" fillId="3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right"/>
    </xf>
    <xf numFmtId="0" fontId="3" fillId="3" borderId="4" xfId="0" applyFont="1" applyFill="1" applyBorder="1" applyAlignment="1">
      <alignment horizontal="left"/>
    </xf>
    <xf numFmtId="0" fontId="0" fillId="0" borderId="4" xfId="0" applyFill="1" applyBorder="1" applyAlignment="1"/>
    <xf numFmtId="0" fontId="0" fillId="4" borderId="0" xfId="0" applyFill="1" applyBorder="1" applyAlignment="1"/>
    <xf numFmtId="165" fontId="0" fillId="4" borderId="0" xfId="0" applyNumberFormat="1" applyFill="1" applyBorder="1" applyAlignment="1"/>
    <xf numFmtId="0" fontId="5" fillId="0" borderId="0" xfId="0" applyFont="1" applyFill="1" applyBorder="1" applyAlignment="1">
      <alignment vertical="top" wrapText="1"/>
    </xf>
    <xf numFmtId="0" fontId="0" fillId="0" borderId="5" xfId="0" applyBorder="1"/>
    <xf numFmtId="2" fontId="0" fillId="0" borderId="0" xfId="0" applyNumberFormat="1"/>
    <xf numFmtId="165" fontId="0" fillId="0" borderId="0" xfId="0" applyNumberForma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6" sqref="C6"/>
    </sheetView>
  </sheetViews>
  <sheetFormatPr baseColWidth="10" defaultRowHeight="15" x14ac:dyDescent="0.25"/>
  <sheetData>
    <row r="1" spans="1:3" x14ac:dyDescent="0.25">
      <c r="A1" s="21" t="s">
        <v>0</v>
      </c>
      <c r="B1" s="21"/>
      <c r="C1" t="s">
        <v>10</v>
      </c>
    </row>
    <row r="2" spans="1:3" x14ac:dyDescent="0.25">
      <c r="A2" t="s">
        <v>2</v>
      </c>
      <c r="B2">
        <v>3</v>
      </c>
      <c r="C2" s="3">
        <v>3</v>
      </c>
    </row>
    <row r="3" spans="1:3" x14ac:dyDescent="0.25">
      <c r="A3" t="s">
        <v>7</v>
      </c>
      <c r="B3" s="1">
        <v>300</v>
      </c>
      <c r="C3" s="2">
        <v>270</v>
      </c>
    </row>
    <row r="4" spans="1:3" x14ac:dyDescent="0.25">
      <c r="A4" t="s">
        <v>3</v>
      </c>
      <c r="B4" s="1">
        <v>200</v>
      </c>
      <c r="C4" s="2">
        <v>240</v>
      </c>
    </row>
    <row r="5" spans="1:3" x14ac:dyDescent="0.25">
      <c r="A5" t="s">
        <v>4</v>
      </c>
      <c r="B5" s="1">
        <v>100</v>
      </c>
      <c r="C5" s="2">
        <v>270</v>
      </c>
    </row>
    <row r="6" spans="1:3" x14ac:dyDescent="0.25">
      <c r="A6" t="s">
        <v>5</v>
      </c>
      <c r="B6" s="1">
        <v>300</v>
      </c>
      <c r="C6" s="2">
        <v>102</v>
      </c>
    </row>
    <row r="7" spans="1:3" x14ac:dyDescent="0.25">
      <c r="A7" t="s">
        <v>6</v>
      </c>
      <c r="B7" s="1">
        <v>50</v>
      </c>
      <c r="C7" s="2">
        <v>40</v>
      </c>
    </row>
    <row r="8" spans="1:3" x14ac:dyDescent="0.25">
      <c r="A8" t="s">
        <v>9</v>
      </c>
      <c r="B8" s="1">
        <v>950</v>
      </c>
      <c r="C8" s="2">
        <v>922</v>
      </c>
    </row>
  </sheetData>
  <scenarios current="1" show="0">
    <scenario name="Destino1" locked="1" count="8" user="Sonia">
      <inputCells r="C1" val="Bruselas"/>
      <inputCells r="C2" val="3"/>
      <inputCells r="C3" val="330" numFmtId="165"/>
      <inputCells r="C4" val="150" numFmtId="165"/>
      <inputCells r="C5" val="190" numFmtId="165"/>
      <inputCells r="C6" val="210" numFmtId="165"/>
      <inputCells r="C7" val="60" numFmtId="165"/>
      <inputCells r="C8" val="940"/>
    </scenario>
    <scenario name="Destino2" locked="1" count="8" user="Sonia">
      <inputCells r="C1" val="Praga"/>
      <inputCells r="C2" val="3"/>
      <inputCells r="C3" val="420" numFmtId="165"/>
      <inputCells r="C4" val="200" numFmtId="165"/>
      <inputCells r="C5" val="140" numFmtId="165"/>
      <inputCells r="C6" val="112" numFmtId="165"/>
      <inputCells r="C7" val="80" numFmtId="165"/>
      <inputCells r="C8" val="952"/>
    </scenario>
    <scenario name="Destino3" locked="1" count="8" user="Sonia">
      <inputCells r="C1" val="Benidorm"/>
      <inputCells r="C2" val="3"/>
      <inputCells r="C3" val="270" numFmtId="165"/>
      <inputCells r="C4" val="240" numFmtId="165"/>
      <inputCells r="C5" val="270" numFmtId="165"/>
      <inputCells r="C6" val="102" numFmtId="165"/>
      <inputCells r="C7" val="40" numFmtId="165"/>
      <inputCells r="C8" val="922"/>
    </scenario>
  </scenarios>
  <dataConsolidate/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B1:G17"/>
  <sheetViews>
    <sheetView showGridLines="0" topLeftCell="A3" workbookViewId="0">
      <selection activeCell="C6" sqref="C6"/>
    </sheetView>
  </sheetViews>
  <sheetFormatPr baseColWidth="10" defaultRowHeight="15" outlineLevelRow="1" outlineLevelCol="1" x14ac:dyDescent="0.25"/>
  <cols>
    <col min="3" max="3" width="9.140625" bestFit="1" customWidth="1"/>
    <col min="4" max="7" width="11.7109375" bestFit="1" customWidth="1" outlineLevel="1"/>
  </cols>
  <sheetData>
    <row r="1" spans="2:7" ht="15.75" thickBot="1" x14ac:dyDescent="0.3"/>
    <row r="2" spans="2:7" ht="15.75" x14ac:dyDescent="0.25">
      <c r="B2" s="7" t="s">
        <v>16</v>
      </c>
      <c r="C2" s="7"/>
      <c r="D2" s="11"/>
      <c r="E2" s="11"/>
      <c r="F2" s="11"/>
      <c r="G2" s="11"/>
    </row>
    <row r="3" spans="2:7" ht="15.75" collapsed="1" x14ac:dyDescent="0.25">
      <c r="B3" s="6"/>
      <c r="C3" s="6"/>
      <c r="D3" s="12" t="s">
        <v>18</v>
      </c>
      <c r="E3" s="12" t="s">
        <v>11</v>
      </c>
      <c r="F3" s="12" t="s">
        <v>12</v>
      </c>
      <c r="G3" s="12" t="s">
        <v>13</v>
      </c>
    </row>
    <row r="4" spans="2:7" hidden="1" outlineLevel="1" x14ac:dyDescent="0.25">
      <c r="B4" s="9"/>
      <c r="C4" s="9"/>
      <c r="D4" s="4"/>
      <c r="E4" s="17"/>
      <c r="F4" s="17"/>
      <c r="G4" s="17"/>
    </row>
    <row r="5" spans="2:7" x14ac:dyDescent="0.25">
      <c r="B5" s="10" t="s">
        <v>17</v>
      </c>
      <c r="C5" s="10"/>
      <c r="D5" s="8"/>
      <c r="E5" s="8"/>
      <c r="F5" s="8"/>
      <c r="G5" s="8"/>
    </row>
    <row r="6" spans="2:7" outlineLevel="1" x14ac:dyDescent="0.25">
      <c r="B6" s="9"/>
      <c r="C6" s="9" t="s">
        <v>14</v>
      </c>
      <c r="D6" s="4" t="s">
        <v>10</v>
      </c>
      <c r="E6" s="15" t="s">
        <v>1</v>
      </c>
      <c r="F6" s="15" t="s">
        <v>8</v>
      </c>
      <c r="G6" s="15" t="s">
        <v>10</v>
      </c>
    </row>
    <row r="7" spans="2:7" outlineLevel="1" x14ac:dyDescent="0.25">
      <c r="B7" s="9"/>
      <c r="C7" s="9" t="s">
        <v>2</v>
      </c>
      <c r="D7" s="4">
        <v>3</v>
      </c>
      <c r="E7" s="15">
        <v>3</v>
      </c>
      <c r="F7" s="15">
        <v>3</v>
      </c>
      <c r="G7" s="15">
        <v>3</v>
      </c>
    </row>
    <row r="8" spans="2:7" outlineLevel="1" x14ac:dyDescent="0.25">
      <c r="B8" s="9"/>
      <c r="C8" s="9" t="s">
        <v>7</v>
      </c>
      <c r="D8" s="5">
        <v>270</v>
      </c>
      <c r="E8" s="16">
        <v>330</v>
      </c>
      <c r="F8" s="16">
        <v>420</v>
      </c>
      <c r="G8" s="16">
        <v>270</v>
      </c>
    </row>
    <row r="9" spans="2:7" outlineLevel="1" x14ac:dyDescent="0.25">
      <c r="B9" s="9"/>
      <c r="C9" s="9" t="s">
        <v>3</v>
      </c>
      <c r="D9" s="5">
        <v>240</v>
      </c>
      <c r="E9" s="16">
        <v>150</v>
      </c>
      <c r="F9" s="16">
        <v>200</v>
      </c>
      <c r="G9" s="16">
        <v>240</v>
      </c>
    </row>
    <row r="10" spans="2:7" outlineLevel="1" x14ac:dyDescent="0.25">
      <c r="B10" s="9"/>
      <c r="C10" s="9" t="s">
        <v>4</v>
      </c>
      <c r="D10" s="5">
        <v>270</v>
      </c>
      <c r="E10" s="16">
        <v>190</v>
      </c>
      <c r="F10" s="16">
        <v>140</v>
      </c>
      <c r="G10" s="16">
        <v>270</v>
      </c>
    </row>
    <row r="11" spans="2:7" outlineLevel="1" x14ac:dyDescent="0.25">
      <c r="B11" s="9"/>
      <c r="C11" s="9" t="s">
        <v>15</v>
      </c>
      <c r="D11" s="5">
        <v>102</v>
      </c>
      <c r="E11" s="16">
        <v>210</v>
      </c>
      <c r="F11" s="16">
        <v>112</v>
      </c>
      <c r="G11" s="16">
        <v>102</v>
      </c>
    </row>
    <row r="12" spans="2:7" outlineLevel="1" x14ac:dyDescent="0.25">
      <c r="B12" s="9"/>
      <c r="C12" s="9" t="s">
        <v>6</v>
      </c>
      <c r="D12" s="5">
        <v>40</v>
      </c>
      <c r="E12" s="16">
        <v>60</v>
      </c>
      <c r="F12" s="16">
        <v>80</v>
      </c>
      <c r="G12" s="16">
        <v>40</v>
      </c>
    </row>
    <row r="13" spans="2:7" outlineLevel="1" x14ac:dyDescent="0.25">
      <c r="B13" s="9"/>
      <c r="C13" s="9" t="s">
        <v>9</v>
      </c>
      <c r="D13" s="5">
        <v>922</v>
      </c>
      <c r="E13" s="16">
        <v>940</v>
      </c>
      <c r="F13" s="16">
        <v>952</v>
      </c>
      <c r="G13" s="16">
        <v>922</v>
      </c>
    </row>
    <row r="14" spans="2:7" ht="15.75" thickBot="1" x14ac:dyDescent="0.3">
      <c r="B14" s="13"/>
      <c r="C14" s="13"/>
      <c r="D14" s="14"/>
      <c r="E14" s="14"/>
      <c r="F14" s="14"/>
      <c r="G14" s="14"/>
    </row>
    <row r="15" spans="2:7" x14ac:dyDescent="0.25">
      <c r="B15" t="s">
        <v>19</v>
      </c>
    </row>
    <row r="16" spans="2:7" x14ac:dyDescent="0.25">
      <c r="B16" t="s">
        <v>20</v>
      </c>
    </row>
    <row r="17" spans="2:2" x14ac:dyDescent="0.25">
      <c r="B17" t="s">
        <v>21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7"/>
  <sheetViews>
    <sheetView tabSelected="1" topLeftCell="A2" workbookViewId="0">
      <selection activeCell="C16" sqref="C16"/>
    </sheetView>
  </sheetViews>
  <sheetFormatPr baseColWidth="10" defaultRowHeight="15" x14ac:dyDescent="0.25"/>
  <cols>
    <col min="2" max="2" width="13.85546875" customWidth="1"/>
    <col min="4" max="4" width="9.42578125" customWidth="1"/>
    <col min="5" max="5" width="9.5703125" customWidth="1"/>
    <col min="7" max="7" width="24.42578125" customWidth="1"/>
  </cols>
  <sheetData>
    <row r="2" spans="2:7" x14ac:dyDescent="0.25">
      <c r="B2" s="18" t="s">
        <v>22</v>
      </c>
      <c r="C2" s="18" t="s">
        <v>23</v>
      </c>
      <c r="D2" s="18" t="s">
        <v>2</v>
      </c>
      <c r="E2" s="18" t="s">
        <v>32</v>
      </c>
      <c r="F2" s="18" t="s">
        <v>9</v>
      </c>
    </row>
    <row r="3" spans="2:7" x14ac:dyDescent="0.25">
      <c r="B3" t="s">
        <v>24</v>
      </c>
      <c r="C3" s="2">
        <v>83</v>
      </c>
      <c r="D3" s="19">
        <v>1</v>
      </c>
      <c r="E3" s="19">
        <f>D3*2</f>
        <v>2</v>
      </c>
      <c r="F3" s="2">
        <f>PRODUCT(C3,D3)</f>
        <v>83</v>
      </c>
    </row>
    <row r="4" spans="2:7" x14ac:dyDescent="0.25">
      <c r="B4" t="s">
        <v>25</v>
      </c>
      <c r="C4" s="2">
        <v>92</v>
      </c>
      <c r="D4" s="19">
        <v>1</v>
      </c>
      <c r="E4" s="19">
        <f>D4*4</f>
        <v>4</v>
      </c>
      <c r="F4" s="2">
        <f>PRODUCT(C4,D4)</f>
        <v>92</v>
      </c>
    </row>
    <row r="5" spans="2:7" x14ac:dyDescent="0.25">
      <c r="B5" t="s">
        <v>26</v>
      </c>
      <c r="C5" s="2">
        <v>88.5</v>
      </c>
      <c r="D5" s="19">
        <v>0</v>
      </c>
      <c r="E5" s="19">
        <f>D5*2</f>
        <v>0</v>
      </c>
      <c r="F5" s="2">
        <f>PRODUCT(C5,D5)</f>
        <v>0</v>
      </c>
    </row>
    <row r="6" spans="2:7" x14ac:dyDescent="0.25">
      <c r="B6" t="s">
        <v>33</v>
      </c>
      <c r="C6" s="20">
        <v>95</v>
      </c>
      <c r="D6" s="19">
        <v>1</v>
      </c>
      <c r="E6" s="19">
        <f>D6*3</f>
        <v>3</v>
      </c>
      <c r="F6" s="2">
        <f>PRODUCT(C6,D6)</f>
        <v>95</v>
      </c>
    </row>
    <row r="7" spans="2:7" x14ac:dyDescent="0.25">
      <c r="B7" t="s">
        <v>34</v>
      </c>
      <c r="C7" s="20">
        <v>29</v>
      </c>
      <c r="D7" s="19">
        <v>0</v>
      </c>
      <c r="E7" s="19">
        <f>D7*1</f>
        <v>0</v>
      </c>
      <c r="F7" s="2">
        <f>PRODUCT(C7,D7)</f>
        <v>0</v>
      </c>
    </row>
    <row r="9" spans="2:7" x14ac:dyDescent="0.25">
      <c r="B9" s="23" t="s">
        <v>27</v>
      </c>
      <c r="C9" s="23"/>
      <c r="E9" s="23" t="s">
        <v>30</v>
      </c>
      <c r="F9" s="23"/>
      <c r="G9" s="23"/>
    </row>
    <row r="10" spans="2:7" x14ac:dyDescent="0.25">
      <c r="B10" s="24" t="s">
        <v>29</v>
      </c>
      <c r="C10" s="24"/>
      <c r="E10" s="24" t="s">
        <v>35</v>
      </c>
      <c r="F10" s="24"/>
      <c r="G10" s="24"/>
    </row>
    <row r="11" spans="2:7" x14ac:dyDescent="0.25">
      <c r="B11" s="24" t="s">
        <v>28</v>
      </c>
      <c r="C11" s="24"/>
      <c r="E11" s="24" t="s">
        <v>36</v>
      </c>
      <c r="F11" s="24"/>
      <c r="G11" s="24"/>
    </row>
    <row r="12" spans="2:7" x14ac:dyDescent="0.25">
      <c r="B12" s="25">
        <v>270</v>
      </c>
      <c r="C12" s="25"/>
      <c r="E12" s="24" t="s">
        <v>37</v>
      </c>
      <c r="F12" s="24"/>
      <c r="G12" s="24"/>
    </row>
    <row r="13" spans="2:7" x14ac:dyDescent="0.25">
      <c r="E13" s="22" t="s">
        <v>38</v>
      </c>
      <c r="F13" s="22"/>
      <c r="G13" s="22"/>
    </row>
    <row r="14" spans="2:7" x14ac:dyDescent="0.25">
      <c r="E14" s="22" t="s">
        <v>39</v>
      </c>
      <c r="F14" s="22"/>
      <c r="G14" s="22"/>
    </row>
    <row r="15" spans="2:7" x14ac:dyDescent="0.25">
      <c r="B15" s="18" t="s">
        <v>41</v>
      </c>
      <c r="C15" s="19">
        <f>SUM(D3:D7)</f>
        <v>3</v>
      </c>
    </row>
    <row r="16" spans="2:7" x14ac:dyDescent="0.25">
      <c r="B16" s="18" t="s">
        <v>31</v>
      </c>
      <c r="C16" s="2">
        <f>SUM(F3:F7)</f>
        <v>270</v>
      </c>
    </row>
    <row r="17" spans="2:3" x14ac:dyDescent="0.25">
      <c r="B17" s="18" t="s">
        <v>40</v>
      </c>
      <c r="C17" s="19">
        <f>SUM(E3:E7)</f>
        <v>9</v>
      </c>
    </row>
  </sheetData>
  <mergeCells count="10">
    <mergeCell ref="E13:G13"/>
    <mergeCell ref="E14:G14"/>
    <mergeCell ref="B9:C9"/>
    <mergeCell ref="B10:C10"/>
    <mergeCell ref="B11:C11"/>
    <mergeCell ref="B12:C12"/>
    <mergeCell ref="E9:G9"/>
    <mergeCell ref="E10:G10"/>
    <mergeCell ref="E11:G11"/>
    <mergeCell ref="E12:G12"/>
  </mergeCells>
  <pageMargins left="0.7" right="0.7" top="0.75" bottom="0.75" header="0.3" footer="0.3"/>
  <ignoredErrors>
    <ignoredError sqref="E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8</vt:i4>
      </vt:variant>
    </vt:vector>
  </HeadingPairs>
  <TitlesOfParts>
    <vt:vector size="11" baseType="lpstr">
      <vt:lpstr>Destinos</vt:lpstr>
      <vt:lpstr>Resumen del escenario</vt:lpstr>
      <vt:lpstr>Buffet</vt:lpstr>
      <vt:lpstr>Boletos</vt:lpstr>
      <vt:lpstr>Comida</vt:lpstr>
      <vt:lpstr>Dias</vt:lpstr>
      <vt:lpstr>Hospedaje</vt:lpstr>
      <vt:lpstr>Lugar</vt:lpstr>
      <vt:lpstr>Otros</vt:lpstr>
      <vt:lpstr>Paseos</vt:lpstr>
      <vt:lpstr>Total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</dc:creator>
  <cp:lastModifiedBy>Liz</cp:lastModifiedBy>
  <dcterms:created xsi:type="dcterms:W3CDTF">2018-01-01T22:52:38Z</dcterms:created>
  <dcterms:modified xsi:type="dcterms:W3CDTF">2019-01-02T02:35:53Z</dcterms:modified>
</cp:coreProperties>
</file>