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30" windowWidth="11715" windowHeight="5445"/>
  </bookViews>
  <sheets>
    <sheet name="Calificaciones de Inglés" sheetId="1" r:id="rId1"/>
  </sheets>
  <calcPr calcId="179021"/>
</workbook>
</file>

<file path=xl/calcChain.xml><?xml version="1.0" encoding="utf-8"?>
<calcChain xmlns="http://schemas.openxmlformats.org/spreadsheetml/2006/main">
  <c r="K2" i="1" l="1"/>
  <c r="K5" i="1" l="1"/>
  <c r="K14" i="1"/>
  <c r="J2" i="1"/>
  <c r="I2" i="1"/>
  <c r="J3" i="1"/>
  <c r="J4" i="1"/>
  <c r="J5" i="1"/>
  <c r="J6" i="1"/>
  <c r="J7" i="1"/>
  <c r="J8" i="1"/>
  <c r="J9" i="1"/>
  <c r="J10" i="1"/>
  <c r="J11" i="1"/>
  <c r="J12" i="1"/>
  <c r="J13" i="1"/>
  <c r="J14" i="1"/>
  <c r="J17" i="1"/>
  <c r="J16" i="1"/>
  <c r="J15" i="1"/>
  <c r="E17" i="1"/>
  <c r="F17" i="1"/>
  <c r="G17" i="1"/>
  <c r="H17" i="1"/>
  <c r="D17" i="1"/>
  <c r="E15" i="1"/>
  <c r="F15" i="1"/>
  <c r="G15" i="1"/>
  <c r="H15" i="1"/>
  <c r="D15" i="1"/>
  <c r="I3" i="1"/>
  <c r="I4" i="1"/>
  <c r="I5" i="1"/>
  <c r="I6" i="1"/>
  <c r="I7" i="1"/>
  <c r="I8" i="1"/>
  <c r="I9" i="1"/>
  <c r="I10" i="1"/>
  <c r="I11" i="1"/>
  <c r="I12" i="1"/>
  <c r="I13" i="1"/>
  <c r="I14" i="1"/>
  <c r="E16" i="1"/>
  <c r="F16" i="1"/>
  <c r="G16" i="1"/>
  <c r="H16" i="1"/>
  <c r="D16" i="1"/>
  <c r="H3" i="1"/>
  <c r="H4" i="1"/>
  <c r="H5" i="1"/>
  <c r="H6" i="1"/>
  <c r="H7" i="1"/>
  <c r="H8" i="1"/>
  <c r="H9" i="1"/>
  <c r="H10" i="1"/>
  <c r="H11" i="1"/>
  <c r="H12" i="1"/>
  <c r="H13" i="1"/>
  <c r="H14" i="1"/>
  <c r="H2" i="1"/>
  <c r="A3" i="1"/>
  <c r="A4" i="1"/>
  <c r="A5" i="1"/>
  <c r="A6" i="1"/>
  <c r="A7" i="1"/>
  <c r="A8" i="1"/>
  <c r="A9" i="1"/>
  <c r="A10" i="1"/>
  <c r="A11" i="1"/>
  <c r="A12" i="1"/>
  <c r="A13" i="1"/>
  <c r="A14" i="1"/>
  <c r="A2" i="1"/>
</calcChain>
</file>

<file path=xl/sharedStrings.xml><?xml version="1.0" encoding="utf-8"?>
<sst xmlns="http://schemas.openxmlformats.org/spreadsheetml/2006/main" count="43" uniqueCount="43">
  <si>
    <t>APELLIDO</t>
  </si>
  <si>
    <t>NOMBRE</t>
  </si>
  <si>
    <t>GRAMMAR</t>
  </si>
  <si>
    <t>WRITING</t>
  </si>
  <si>
    <t>SPEAKING</t>
  </si>
  <si>
    <t>VOCABULARY</t>
  </si>
  <si>
    <t>PROMEDIO</t>
  </si>
  <si>
    <t>SOLIES</t>
  </si>
  <si>
    <t>JOSE</t>
  </si>
  <si>
    <t>JUAREZ</t>
  </si>
  <si>
    <t>RONALDO</t>
  </si>
  <si>
    <t>HERNANDEZ</t>
  </si>
  <si>
    <t xml:space="preserve"> ROGELIO</t>
  </si>
  <si>
    <t>LOPEZ</t>
  </si>
  <si>
    <t xml:space="preserve"> GAEL</t>
  </si>
  <si>
    <t xml:space="preserve">SUAREZ </t>
  </si>
  <si>
    <t>MARIA</t>
  </si>
  <si>
    <t>RODRIGUEZ</t>
  </si>
  <si>
    <t>ADAN</t>
  </si>
  <si>
    <t>MORALES</t>
  </si>
  <si>
    <t>MARIELA</t>
  </si>
  <si>
    <t>ALARCON</t>
  </si>
  <si>
    <t>ANGELA</t>
  </si>
  <si>
    <t>SUAREZ</t>
  </si>
  <si>
    <t>MIGUEL</t>
  </si>
  <si>
    <t>SOSA</t>
  </si>
  <si>
    <t>MARIAN</t>
  </si>
  <si>
    <t>SANTOS</t>
  </si>
  <si>
    <t xml:space="preserve"> SONIA</t>
  </si>
  <si>
    <t>SALAS</t>
  </si>
  <si>
    <t>YENI</t>
  </si>
  <si>
    <t>NOLASCO</t>
  </si>
  <si>
    <t>ISMAEL</t>
  </si>
  <si>
    <t>STATUS</t>
  </si>
  <si>
    <t>PROMEDIO CATEGORIA</t>
  </si>
  <si>
    <t>MAXIMO CATEGORIA</t>
  </si>
  <si>
    <t>MINIMO CATEGORIA</t>
  </si>
  <si>
    <t>NOMBRE Y APELLIDO</t>
  </si>
  <si>
    <t>MINIMO APROBADO</t>
  </si>
  <si>
    <t>MAXIMA REPROBADO</t>
  </si>
  <si>
    <t>PROMEDIO APROBADOS</t>
  </si>
  <si>
    <t>DECISION</t>
  </si>
  <si>
    <t>OBSERVACION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</si>
</sst>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$&quot;* #,##0.00_-;\-&quot;$&quot;* #,##0.00_-;_-&quot;$&quot;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11">
    <xf numFmtId="0" fontId="0" fillId="0" borderId="0" xfId="0"/>
    <xf numFmtId="0" fontId="0" fillId="0" borderId="0" xfId="0" applyFont="1" applyFill="1" applyBorder="1" applyAlignment="1"/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/>
    <xf numFmtId="2" fontId="0" fillId="0" borderId="0" xfId="0" applyNumberFormat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49" fontId="0" fillId="0" borderId="0" xfId="0" applyNumberFormat="1" applyAlignment="1">
      <alignment horizontal="left"/>
    </xf>
    <xf numFmtId="49" fontId="0" fillId="0" borderId="0" xfId="0" applyNumberFormat="1" applyFill="1" applyBorder="1"/>
    <xf numFmtId="2" fontId="0" fillId="0" borderId="0" xfId="0" applyNumberForma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</cellXfs>
  <cellStyles count="3">
    <cellStyle name="Moneda 2" xfId="1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zoomScale="89" zoomScaleNormal="89" workbookViewId="0">
      <selection activeCell="K2" sqref="K2"/>
    </sheetView>
  </sheetViews>
  <sheetFormatPr baseColWidth="10" defaultRowHeight="15" x14ac:dyDescent="0.25"/>
  <cols>
    <col min="1" max="1" width="17.140625" customWidth="1"/>
    <col min="5" max="5" width="12.140625" customWidth="1"/>
    <col min="6" max="6" width="12.28515625" customWidth="1"/>
    <col min="7" max="7" width="14.140625" customWidth="1"/>
    <col min="8" max="8" width="14.42578125" customWidth="1"/>
    <col min="9" max="9" width="18.5703125" customWidth="1"/>
    <col min="10" max="11" width="15.5703125" customWidth="1"/>
  </cols>
  <sheetData>
    <row r="1" spans="1:11" ht="24.75" customHeight="1" x14ac:dyDescent="0.25">
      <c r="A1" s="4" t="s">
        <v>37</v>
      </c>
      <c r="B1" s="2" t="s">
        <v>1</v>
      </c>
      <c r="C1" s="2" t="s">
        <v>0</v>
      </c>
      <c r="D1" s="2" t="s">
        <v>2</v>
      </c>
      <c r="E1" s="3" t="s">
        <v>3</v>
      </c>
      <c r="F1" s="3" t="s">
        <v>4</v>
      </c>
      <c r="G1" s="2" t="s">
        <v>5</v>
      </c>
      <c r="H1" s="3" t="s">
        <v>6</v>
      </c>
      <c r="I1" s="3" t="s">
        <v>33</v>
      </c>
      <c r="J1" s="3" t="s">
        <v>41</v>
      </c>
      <c r="K1" s="3" t="s">
        <v>42</v>
      </c>
    </row>
    <row r="2" spans="1:11" x14ac:dyDescent="0.25">
      <c r="A2" s="7" t="str">
        <f>_xlfn.TEXTJOIN(" ",TRUE,B2:C2)</f>
        <v>JOSE SOLIES</v>
      </c>
      <c r="B2" s="8" t="s">
        <v>8</v>
      </c>
      <c r="C2" s="8" t="s">
        <v>7</v>
      </c>
      <c r="D2" s="9">
        <v>8</v>
      </c>
      <c r="E2" s="9">
        <v>9</v>
      </c>
      <c r="F2" s="9">
        <v>9</v>
      </c>
      <c r="G2" s="9">
        <v>10</v>
      </c>
      <c r="H2" s="6">
        <f>AVERAGE(D2:G2)</f>
        <v>9</v>
      </c>
      <c r="I2" s="1" t="str">
        <f>_xlfn.IFS(H2&gt;=8,"APROBADO",H2&lt;8,"REPROBADO")</f>
        <v>APROBADO</v>
      </c>
      <c r="J2" s="6" t="str">
        <f>_xlfn.SWITCH("REPROBADO",I2,"REPETIR","SIGUIENTE NIVEL")</f>
        <v>SIGUIENTE NIVEL</v>
      </c>
      <c r="K2" t="str">
        <f>REPLACE(J2,1,10,"2 ")</f>
        <v>2 NIVEL</v>
      </c>
    </row>
    <row r="3" spans="1:11" x14ac:dyDescent="0.25">
      <c r="A3" s="7" t="str">
        <f t="shared" ref="A3:A14" si="0">_xlfn.TEXTJOIN(" ",TRUE,B3:C3)</f>
        <v>RONALDO JUAREZ</v>
      </c>
      <c r="B3" s="8" t="s">
        <v>10</v>
      </c>
      <c r="C3" s="8" t="s">
        <v>9</v>
      </c>
      <c r="D3" s="9">
        <v>7</v>
      </c>
      <c r="E3" s="9">
        <v>8</v>
      </c>
      <c r="F3" s="9">
        <v>5</v>
      </c>
      <c r="G3" s="9">
        <v>4</v>
      </c>
      <c r="H3" s="6">
        <f t="shared" ref="H3:H14" si="1">AVERAGE(D3:G3)</f>
        <v>6</v>
      </c>
      <c r="I3" s="1" t="str">
        <f t="shared" ref="I3:I14" si="2">_xlfn.IFS(H3&gt;=8,"APROBADO",H3&lt;8,"REPROBADO")</f>
        <v>REPROBADO</v>
      </c>
      <c r="J3" s="6" t="str">
        <f t="shared" ref="J3:J14" si="3">_xlfn.SWITCH("REPROBADO",I3,"REPETIR","SIGUIENTE NIVEL")</f>
        <v>REPETIR</v>
      </c>
    </row>
    <row r="4" spans="1:11" x14ac:dyDescent="0.25">
      <c r="A4" s="7" t="str">
        <f t="shared" si="0"/>
        <v xml:space="preserve"> ROGELIO HERNANDEZ</v>
      </c>
      <c r="B4" s="8" t="s">
        <v>12</v>
      </c>
      <c r="C4" s="8" t="s">
        <v>11</v>
      </c>
      <c r="D4" s="9">
        <v>8.5</v>
      </c>
      <c r="E4" s="9">
        <v>9</v>
      </c>
      <c r="F4" s="9">
        <v>4</v>
      </c>
      <c r="G4" s="9">
        <v>6</v>
      </c>
      <c r="H4" s="6">
        <f t="shared" si="1"/>
        <v>6.875</v>
      </c>
      <c r="I4" s="1" t="str">
        <f t="shared" si="2"/>
        <v>REPROBADO</v>
      </c>
      <c r="J4" s="6" t="str">
        <f t="shared" si="3"/>
        <v>REPETIR</v>
      </c>
    </row>
    <row r="5" spans="1:11" x14ac:dyDescent="0.25">
      <c r="A5" s="7" t="str">
        <f t="shared" si="0"/>
        <v xml:space="preserve"> GAEL LOPEZ</v>
      </c>
      <c r="B5" s="8" t="s">
        <v>14</v>
      </c>
      <c r="C5" s="8" t="s">
        <v>13</v>
      </c>
      <c r="D5" s="9">
        <v>10</v>
      </c>
      <c r="E5" s="9">
        <v>9</v>
      </c>
      <c r="F5" s="9">
        <v>8</v>
      </c>
      <c r="G5" s="9">
        <v>7</v>
      </c>
      <c r="H5" s="6">
        <f t="shared" si="1"/>
        <v>8.5</v>
      </c>
      <c r="I5" s="1" t="str">
        <f t="shared" si="2"/>
        <v>APROBADO</v>
      </c>
      <c r="J5" s="6" t="str">
        <f t="shared" si="3"/>
        <v>SIGUIENTE NIVEL</v>
      </c>
      <c r="K5" t="str">
        <f t="shared" ref="K5:K14" si="4">REPLACE(J5,1,10,"2 ")</f>
        <v>2 NIVEL</v>
      </c>
    </row>
    <row r="6" spans="1:11" x14ac:dyDescent="0.25">
      <c r="A6" s="7" t="str">
        <f t="shared" si="0"/>
        <v xml:space="preserve">MARIA SUAREZ </v>
      </c>
      <c r="B6" s="8" t="s">
        <v>16</v>
      </c>
      <c r="C6" s="8" t="s">
        <v>15</v>
      </c>
      <c r="D6" s="9">
        <v>10</v>
      </c>
      <c r="E6" s="9">
        <v>8</v>
      </c>
      <c r="F6" s="9">
        <v>9</v>
      </c>
      <c r="G6" s="9">
        <v>4</v>
      </c>
      <c r="H6" s="6">
        <f t="shared" si="1"/>
        <v>7.75</v>
      </c>
      <c r="I6" s="1" t="str">
        <f t="shared" si="2"/>
        <v>REPROBADO</v>
      </c>
      <c r="J6" s="6" t="str">
        <f t="shared" si="3"/>
        <v>REPETIR</v>
      </c>
    </row>
    <row r="7" spans="1:11" x14ac:dyDescent="0.25">
      <c r="A7" s="7" t="str">
        <f t="shared" si="0"/>
        <v>ADAN RODRIGUEZ</v>
      </c>
      <c r="B7" s="8" t="s">
        <v>18</v>
      </c>
      <c r="C7" s="8" t="s">
        <v>17</v>
      </c>
      <c r="D7" s="9">
        <v>5</v>
      </c>
      <c r="E7" s="9">
        <v>5</v>
      </c>
      <c r="F7" s="9">
        <v>5</v>
      </c>
      <c r="G7" s="9">
        <v>5</v>
      </c>
      <c r="H7" s="6">
        <f t="shared" si="1"/>
        <v>5</v>
      </c>
      <c r="I7" s="1" t="str">
        <f t="shared" si="2"/>
        <v>REPROBADO</v>
      </c>
      <c r="J7" s="6" t="str">
        <f t="shared" si="3"/>
        <v>REPETIR</v>
      </c>
    </row>
    <row r="8" spans="1:11" x14ac:dyDescent="0.25">
      <c r="A8" s="7" t="str">
        <f t="shared" si="0"/>
        <v>MARIELA MORALES</v>
      </c>
      <c r="B8" s="8" t="s">
        <v>20</v>
      </c>
      <c r="C8" s="8" t="s">
        <v>19</v>
      </c>
      <c r="D8" s="9">
        <v>8</v>
      </c>
      <c r="E8" s="9">
        <v>6</v>
      </c>
      <c r="F8" s="9">
        <v>7</v>
      </c>
      <c r="G8" s="9">
        <v>8</v>
      </c>
      <c r="H8" s="6">
        <f t="shared" si="1"/>
        <v>7.25</v>
      </c>
      <c r="I8" s="1" t="str">
        <f t="shared" si="2"/>
        <v>REPROBADO</v>
      </c>
      <c r="J8" s="6" t="str">
        <f t="shared" si="3"/>
        <v>REPETIR</v>
      </c>
    </row>
    <row r="9" spans="1:11" x14ac:dyDescent="0.25">
      <c r="A9" s="7" t="str">
        <f t="shared" si="0"/>
        <v>ANGELA ALARCON</v>
      </c>
      <c r="B9" s="8" t="s">
        <v>22</v>
      </c>
      <c r="C9" s="8" t="s">
        <v>21</v>
      </c>
      <c r="D9" s="9">
        <v>5</v>
      </c>
      <c r="E9" s="9">
        <v>6</v>
      </c>
      <c r="F9" s="9">
        <v>5</v>
      </c>
      <c r="G9" s="9">
        <v>4</v>
      </c>
      <c r="H9" s="6">
        <f t="shared" si="1"/>
        <v>5</v>
      </c>
      <c r="I9" s="1" t="str">
        <f t="shared" si="2"/>
        <v>REPROBADO</v>
      </c>
      <c r="J9" s="6" t="str">
        <f t="shared" si="3"/>
        <v>REPETIR</v>
      </c>
    </row>
    <row r="10" spans="1:11" x14ac:dyDescent="0.25">
      <c r="A10" s="7" t="str">
        <f t="shared" si="0"/>
        <v>MIGUEL SUAREZ</v>
      </c>
      <c r="B10" s="8" t="s">
        <v>24</v>
      </c>
      <c r="C10" s="8" t="s">
        <v>23</v>
      </c>
      <c r="D10" s="9">
        <v>7</v>
      </c>
      <c r="E10" s="9">
        <v>6</v>
      </c>
      <c r="F10" s="9">
        <v>6</v>
      </c>
      <c r="G10" s="9">
        <v>9</v>
      </c>
      <c r="H10" s="6">
        <f t="shared" si="1"/>
        <v>7</v>
      </c>
      <c r="I10" s="1" t="str">
        <f t="shared" si="2"/>
        <v>REPROBADO</v>
      </c>
      <c r="J10" s="6" t="str">
        <f t="shared" si="3"/>
        <v>REPETIR</v>
      </c>
    </row>
    <row r="11" spans="1:11" x14ac:dyDescent="0.25">
      <c r="A11" s="7" t="str">
        <f t="shared" si="0"/>
        <v>MARIAN SOSA</v>
      </c>
      <c r="B11" s="8" t="s">
        <v>26</v>
      </c>
      <c r="C11" s="8" t="s">
        <v>25</v>
      </c>
      <c r="D11" s="9">
        <v>7</v>
      </c>
      <c r="E11" s="9">
        <v>7</v>
      </c>
      <c r="F11" s="9">
        <v>8</v>
      </c>
      <c r="G11" s="9">
        <v>9</v>
      </c>
      <c r="H11" s="6">
        <f t="shared" si="1"/>
        <v>7.75</v>
      </c>
      <c r="I11" s="1" t="str">
        <f t="shared" si="2"/>
        <v>REPROBADO</v>
      </c>
      <c r="J11" s="6" t="str">
        <f t="shared" si="3"/>
        <v>REPETIR</v>
      </c>
    </row>
    <row r="12" spans="1:11" x14ac:dyDescent="0.25">
      <c r="A12" s="7" t="str">
        <f t="shared" si="0"/>
        <v xml:space="preserve"> SONIA SANTOS</v>
      </c>
      <c r="B12" s="8" t="s">
        <v>28</v>
      </c>
      <c r="C12" s="8" t="s">
        <v>27</v>
      </c>
      <c r="D12" s="9">
        <v>7</v>
      </c>
      <c r="E12" s="9">
        <v>7</v>
      </c>
      <c r="F12" s="9">
        <v>7</v>
      </c>
      <c r="G12" s="9">
        <v>7</v>
      </c>
      <c r="H12" s="6">
        <f t="shared" si="1"/>
        <v>7</v>
      </c>
      <c r="I12" s="1" t="str">
        <f t="shared" si="2"/>
        <v>REPROBADO</v>
      </c>
      <c r="J12" s="6" t="str">
        <f t="shared" si="3"/>
        <v>REPETIR</v>
      </c>
    </row>
    <row r="13" spans="1:11" x14ac:dyDescent="0.25">
      <c r="A13" s="7" t="str">
        <f t="shared" si="0"/>
        <v>YENI SALAS</v>
      </c>
      <c r="B13" s="8" t="s">
        <v>30</v>
      </c>
      <c r="C13" s="8" t="s">
        <v>29</v>
      </c>
      <c r="D13" s="9">
        <v>9</v>
      </c>
      <c r="E13" s="9">
        <v>8</v>
      </c>
      <c r="F13" s="9">
        <v>7</v>
      </c>
      <c r="G13" s="9">
        <v>6</v>
      </c>
      <c r="H13" s="6">
        <f t="shared" si="1"/>
        <v>7.5</v>
      </c>
      <c r="I13" s="1" t="str">
        <f t="shared" si="2"/>
        <v>REPROBADO</v>
      </c>
      <c r="J13" s="6" t="str">
        <f t="shared" si="3"/>
        <v>REPETIR</v>
      </c>
    </row>
    <row r="14" spans="1:11" x14ac:dyDescent="0.25">
      <c r="A14" s="7" t="str">
        <f t="shared" si="0"/>
        <v>ISMAEL NOLASCO</v>
      </c>
      <c r="B14" s="8" t="s">
        <v>32</v>
      </c>
      <c r="C14" s="8" t="s">
        <v>31</v>
      </c>
      <c r="D14" s="9">
        <v>10</v>
      </c>
      <c r="E14" s="9">
        <v>9</v>
      </c>
      <c r="F14" s="9">
        <v>9.5</v>
      </c>
      <c r="G14" s="9">
        <v>10</v>
      </c>
      <c r="H14" s="6">
        <f t="shared" si="1"/>
        <v>9.625</v>
      </c>
      <c r="I14" s="1" t="str">
        <f t="shared" si="2"/>
        <v>APROBADO</v>
      </c>
      <c r="J14" s="6" t="str">
        <f t="shared" si="3"/>
        <v>SIGUIENTE NIVEL</v>
      </c>
      <c r="K14" t="str">
        <f t="shared" si="4"/>
        <v>2 NIVEL</v>
      </c>
    </row>
    <row r="15" spans="1:11" x14ac:dyDescent="0.25">
      <c r="A15" s="10" t="s">
        <v>35</v>
      </c>
      <c r="B15" s="10"/>
      <c r="C15" s="10"/>
      <c r="D15" s="5">
        <f>MAX(D2:D14)</f>
        <v>10</v>
      </c>
      <c r="E15" s="5">
        <f t="shared" ref="E15:H15" si="5">MAX(E2:E14)</f>
        <v>9</v>
      </c>
      <c r="F15" s="5">
        <f t="shared" si="5"/>
        <v>9.5</v>
      </c>
      <c r="G15" s="5">
        <f t="shared" si="5"/>
        <v>10</v>
      </c>
      <c r="H15" s="5">
        <f t="shared" si="5"/>
        <v>9.625</v>
      </c>
      <c r="I15" s="4" t="s">
        <v>38</v>
      </c>
      <c r="J15" s="5">
        <f>_xlfn.MINIFS(H2:H14,I2:I14,"APROBADO")</f>
        <v>8.5</v>
      </c>
    </row>
    <row r="16" spans="1:11" x14ac:dyDescent="0.25">
      <c r="A16" s="10" t="s">
        <v>36</v>
      </c>
      <c r="B16" s="10"/>
      <c r="C16" s="10"/>
      <c r="D16" s="5">
        <f>MIN(D2:D14)</f>
        <v>5</v>
      </c>
      <c r="E16" s="5">
        <f t="shared" ref="E16:H16" si="6">MIN(E2:E14)</f>
        <v>5</v>
      </c>
      <c r="F16" s="5">
        <f t="shared" si="6"/>
        <v>4</v>
      </c>
      <c r="G16" s="5">
        <f t="shared" si="6"/>
        <v>4</v>
      </c>
      <c r="H16" s="5">
        <f t="shared" si="6"/>
        <v>5</v>
      </c>
      <c r="I16" s="4" t="s">
        <v>39</v>
      </c>
      <c r="J16" s="5">
        <f>_xlfn.MAXIFS(H2:H14,I2:I14,"REPROBADO")</f>
        <v>7.75</v>
      </c>
    </row>
    <row r="17" spans="1:10" x14ac:dyDescent="0.25">
      <c r="A17" s="10" t="s">
        <v>34</v>
      </c>
      <c r="B17" s="10"/>
      <c r="C17" s="10"/>
      <c r="D17" s="5">
        <f>AVERAGE(D2:D16)</f>
        <v>7.7666666666666666</v>
      </c>
      <c r="E17" s="5">
        <f t="shared" ref="E17:H17" si="7">AVERAGE(E2:E16)</f>
        <v>7.4</v>
      </c>
      <c r="F17" s="5">
        <f t="shared" si="7"/>
        <v>6.8666666666666663</v>
      </c>
      <c r="G17" s="5">
        <f t="shared" si="7"/>
        <v>6.8666666666666663</v>
      </c>
      <c r="H17" s="5">
        <f t="shared" si="7"/>
        <v>7.2583333333333337</v>
      </c>
      <c r="I17" s="4" t="s">
        <v>40</v>
      </c>
      <c r="J17" s="5">
        <f>AVERAGEIFS(H2:H14,I2:I14,"APROBADO")</f>
        <v>9.0416666666666661</v>
      </c>
    </row>
  </sheetData>
  <mergeCells count="3">
    <mergeCell ref="A15:C15"/>
    <mergeCell ref="A16:C16"/>
    <mergeCell ref="A17:C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Calificaciones de Inglés</vt:lpstr>
    </vt:vector>
  </TitlesOfParts>
  <Company>Windows 7 PoInT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Liz</dc:creator>
  <cp:lastModifiedBy>Liz</cp:lastModifiedBy>
  <dcterms:created xsi:type="dcterms:W3CDTF">2018-12-18T18:04:34Z</dcterms:created>
  <dcterms:modified xsi:type="dcterms:W3CDTF">2018-12-30T17:24:14Z</dcterms:modified>
</cp:coreProperties>
</file>